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ademia\Research\"/>
    </mc:Choice>
  </mc:AlternateContent>
  <bookViews>
    <workbookView xWindow="0" yWindow="0" windowWidth="20490" windowHeight="7110"/>
  </bookViews>
  <sheets>
    <sheet name="Moving correlations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31" i="1" l="1"/>
  <c r="CF32" i="1"/>
  <c r="CF33" i="1"/>
  <c r="CF34" i="1"/>
  <c r="CF30" i="1"/>
  <c r="CE31" i="1"/>
  <c r="CG31" i="1" s="1"/>
  <c r="CH31" i="1" s="1"/>
  <c r="CE32" i="1"/>
  <c r="CE33" i="1"/>
  <c r="CG33" i="1" s="1"/>
  <c r="CH33" i="1" s="1"/>
  <c r="CE34" i="1"/>
  <c r="CE30" i="1"/>
  <c r="CG30" i="1" s="1"/>
  <c r="CH30" i="1" s="1"/>
  <c r="CB30" i="1"/>
  <c r="CB31" i="1"/>
  <c r="CB32" i="1"/>
  <c r="CB33" i="1"/>
  <c r="CB29" i="1"/>
  <c r="CA30" i="1"/>
  <c r="CC30" i="1" s="1"/>
  <c r="CD30" i="1" s="1"/>
  <c r="CA31" i="1"/>
  <c r="CA32" i="1"/>
  <c r="CC32" i="1" s="1"/>
  <c r="CD32" i="1" s="1"/>
  <c r="CA33" i="1"/>
  <c r="CA29" i="1"/>
  <c r="CC29" i="1" s="1"/>
  <c r="CD29" i="1" s="1"/>
  <c r="BX29" i="1"/>
  <c r="BX30" i="1"/>
  <c r="BX31" i="1"/>
  <c r="BX32" i="1"/>
  <c r="BX28" i="1"/>
  <c r="BW29" i="1"/>
  <c r="BY29" i="1" s="1"/>
  <c r="BZ29" i="1" s="1"/>
  <c r="BW30" i="1"/>
  <c r="BW31" i="1"/>
  <c r="BY31" i="1" s="1"/>
  <c r="BZ31" i="1" s="1"/>
  <c r="BW32" i="1"/>
  <c r="BW28" i="1"/>
  <c r="BY28" i="1" s="1"/>
  <c r="BZ28" i="1" s="1"/>
  <c r="BT28" i="1"/>
  <c r="BT29" i="1"/>
  <c r="BT30" i="1"/>
  <c r="BT31" i="1"/>
  <c r="BT27" i="1"/>
  <c r="BS28" i="1"/>
  <c r="BU28" i="1" s="1"/>
  <c r="BV28" i="1" s="1"/>
  <c r="BS29" i="1"/>
  <c r="BS30" i="1"/>
  <c r="BU30" i="1" s="1"/>
  <c r="BV30" i="1" s="1"/>
  <c r="BS31" i="1"/>
  <c r="BS27" i="1"/>
  <c r="BU27" i="1" s="1"/>
  <c r="BV27" i="1" s="1"/>
  <c r="BP27" i="1"/>
  <c r="BP28" i="1"/>
  <c r="BP29" i="1"/>
  <c r="BP30" i="1"/>
  <c r="BP26" i="1"/>
  <c r="BO27" i="1"/>
  <c r="BQ27" i="1" s="1"/>
  <c r="BR27" i="1" s="1"/>
  <c r="BO28" i="1"/>
  <c r="BO29" i="1"/>
  <c r="BQ29" i="1" s="1"/>
  <c r="BR29" i="1" s="1"/>
  <c r="BO30" i="1"/>
  <c r="BO26" i="1"/>
  <c r="BQ26" i="1" s="1"/>
  <c r="BR26" i="1" s="1"/>
  <c r="BL26" i="1"/>
  <c r="BL27" i="1"/>
  <c r="BL28" i="1"/>
  <c r="BL29" i="1"/>
  <c r="BL25" i="1"/>
  <c r="BK26" i="1"/>
  <c r="BM26" i="1" s="1"/>
  <c r="BN26" i="1" s="1"/>
  <c r="BK27" i="1"/>
  <c r="BK28" i="1"/>
  <c r="BM28" i="1" s="1"/>
  <c r="BN28" i="1" s="1"/>
  <c r="BK29" i="1"/>
  <c r="BK25" i="1"/>
  <c r="BM25" i="1" s="1"/>
  <c r="BN25" i="1" s="1"/>
  <c r="BH25" i="1"/>
  <c r="BH26" i="1"/>
  <c r="BH27" i="1"/>
  <c r="BH28" i="1"/>
  <c r="BH24" i="1"/>
  <c r="BG25" i="1"/>
  <c r="BI25" i="1" s="1"/>
  <c r="BJ25" i="1" s="1"/>
  <c r="BG26" i="1"/>
  <c r="BG27" i="1"/>
  <c r="BI27" i="1" s="1"/>
  <c r="BJ27" i="1" s="1"/>
  <c r="BG28" i="1"/>
  <c r="BG24" i="1"/>
  <c r="BI24" i="1" s="1"/>
  <c r="BJ24" i="1" s="1"/>
  <c r="BD24" i="1"/>
  <c r="BD25" i="1"/>
  <c r="BD26" i="1"/>
  <c r="BD27" i="1"/>
  <c r="BD23" i="1"/>
  <c r="BC24" i="1"/>
  <c r="BE24" i="1" s="1"/>
  <c r="BF24" i="1" s="1"/>
  <c r="BC25" i="1"/>
  <c r="BC26" i="1"/>
  <c r="BE26" i="1" s="1"/>
  <c r="BF26" i="1" s="1"/>
  <c r="BC27" i="1"/>
  <c r="BC23" i="1"/>
  <c r="BE23" i="1" s="1"/>
  <c r="BF23" i="1" s="1"/>
  <c r="AZ23" i="1"/>
  <c r="AZ24" i="1"/>
  <c r="AZ25" i="1"/>
  <c r="AZ26" i="1"/>
  <c r="AZ22" i="1"/>
  <c r="AY23" i="1"/>
  <c r="BA23" i="1" s="1"/>
  <c r="BB23" i="1" s="1"/>
  <c r="AY24" i="1"/>
  <c r="AY25" i="1"/>
  <c r="BA25" i="1" s="1"/>
  <c r="BB25" i="1" s="1"/>
  <c r="AY26" i="1"/>
  <c r="AY22" i="1"/>
  <c r="BA22" i="1" s="1"/>
  <c r="BB22" i="1" s="1"/>
  <c r="AV22" i="1"/>
  <c r="AV23" i="1"/>
  <c r="AV24" i="1"/>
  <c r="AV25" i="1"/>
  <c r="AV21" i="1"/>
  <c r="AU22" i="1"/>
  <c r="AW22" i="1" s="1"/>
  <c r="AX22" i="1" s="1"/>
  <c r="AU23" i="1"/>
  <c r="AU24" i="1"/>
  <c r="AW24" i="1" s="1"/>
  <c r="AX24" i="1" s="1"/>
  <c r="AU25" i="1"/>
  <c r="AU21" i="1"/>
  <c r="AW21" i="1" s="1"/>
  <c r="AX21" i="1" s="1"/>
  <c r="AR21" i="1"/>
  <c r="AR22" i="1"/>
  <c r="AR23" i="1"/>
  <c r="AR24" i="1"/>
  <c r="AR20" i="1"/>
  <c r="AQ21" i="1"/>
  <c r="AS21" i="1" s="1"/>
  <c r="AT21" i="1" s="1"/>
  <c r="AQ22" i="1"/>
  <c r="AQ23" i="1"/>
  <c r="AS23" i="1" s="1"/>
  <c r="AT23" i="1" s="1"/>
  <c r="AQ24" i="1"/>
  <c r="AQ20" i="1"/>
  <c r="AS20" i="1" s="1"/>
  <c r="AT20" i="1" s="1"/>
  <c r="AN20" i="1"/>
  <c r="AN21" i="1"/>
  <c r="AN22" i="1"/>
  <c r="AN23" i="1"/>
  <c r="AN19" i="1"/>
  <c r="AM20" i="1"/>
  <c r="AO20" i="1" s="1"/>
  <c r="AP20" i="1" s="1"/>
  <c r="AM21" i="1"/>
  <c r="AM22" i="1"/>
  <c r="AO22" i="1" s="1"/>
  <c r="AP22" i="1" s="1"/>
  <c r="AM23" i="1"/>
  <c r="AM19" i="1"/>
  <c r="AO19" i="1" s="1"/>
  <c r="AP19" i="1" s="1"/>
  <c r="AJ19" i="1"/>
  <c r="AJ20" i="1"/>
  <c r="AJ21" i="1"/>
  <c r="AJ22" i="1"/>
  <c r="AJ18" i="1"/>
  <c r="AI19" i="1"/>
  <c r="AK19" i="1" s="1"/>
  <c r="AL19" i="1" s="1"/>
  <c r="AI20" i="1"/>
  <c r="AI21" i="1"/>
  <c r="AK21" i="1" s="1"/>
  <c r="AL21" i="1" s="1"/>
  <c r="AI22" i="1"/>
  <c r="AI18" i="1"/>
  <c r="AK18" i="1" s="1"/>
  <c r="AL18" i="1" s="1"/>
  <c r="AF18" i="1"/>
  <c r="AF19" i="1"/>
  <c r="AF20" i="1"/>
  <c r="AF21" i="1"/>
  <c r="AF17" i="1"/>
  <c r="AE18" i="1"/>
  <c r="AE19" i="1"/>
  <c r="AE20" i="1"/>
  <c r="AG20" i="1" s="1"/>
  <c r="AH20" i="1" s="1"/>
  <c r="AE21" i="1"/>
  <c r="AE17" i="1"/>
  <c r="AG17" i="1" s="1"/>
  <c r="AH17" i="1" s="1"/>
  <c r="AG18" i="1"/>
  <c r="AH18" i="1" s="1"/>
  <c r="AB17" i="1"/>
  <c r="AB18" i="1"/>
  <c r="AB19" i="1"/>
  <c r="AB20" i="1"/>
  <c r="AB16" i="1"/>
  <c r="AA17" i="1"/>
  <c r="AA18" i="1"/>
  <c r="AA19" i="1"/>
  <c r="AA20" i="1"/>
  <c r="AA16" i="1"/>
  <c r="X16" i="1"/>
  <c r="X17" i="1"/>
  <c r="X18" i="1"/>
  <c r="X19" i="1"/>
  <c r="X15" i="1"/>
  <c r="W16" i="1"/>
  <c r="W17" i="1"/>
  <c r="Y17" i="1" s="1"/>
  <c r="Z17" i="1" s="1"/>
  <c r="W18" i="1"/>
  <c r="W19" i="1"/>
  <c r="Y19" i="1" s="1"/>
  <c r="Z19" i="1" s="1"/>
  <c r="W15" i="1"/>
  <c r="Y16" i="1"/>
  <c r="Z16" i="1" s="1"/>
  <c r="T15" i="1"/>
  <c r="T16" i="1"/>
  <c r="T17" i="1"/>
  <c r="T18" i="1"/>
  <c r="T14" i="1"/>
  <c r="S15" i="1"/>
  <c r="U15" i="1" s="1"/>
  <c r="V15" i="1" s="1"/>
  <c r="S16" i="1"/>
  <c r="S17" i="1"/>
  <c r="U17" i="1" s="1"/>
  <c r="V17" i="1" s="1"/>
  <c r="S18" i="1"/>
  <c r="S14" i="1"/>
  <c r="U14" i="1" s="1"/>
  <c r="V14" i="1" s="1"/>
  <c r="P14" i="1"/>
  <c r="P15" i="1"/>
  <c r="P16" i="1"/>
  <c r="P17" i="1"/>
  <c r="O14" i="1"/>
  <c r="Q14" i="1" s="1"/>
  <c r="R14" i="1" s="1"/>
  <c r="O15" i="1"/>
  <c r="Q15" i="1" s="1"/>
  <c r="R15" i="1" s="1"/>
  <c r="O16" i="1"/>
  <c r="O17" i="1"/>
  <c r="P13" i="1"/>
  <c r="O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Q13" i="1"/>
  <c r="R13" i="1" s="1"/>
  <c r="G14" i="1"/>
  <c r="H14" i="1" s="1"/>
  <c r="L16" i="1"/>
  <c r="K16" i="1"/>
  <c r="M16" i="1" s="1"/>
  <c r="N16" i="1" s="1"/>
  <c r="L15" i="1"/>
  <c r="K15" i="1"/>
  <c r="M15" i="1" s="1"/>
  <c r="N15" i="1" s="1"/>
  <c r="L14" i="1"/>
  <c r="K14" i="1"/>
  <c r="M14" i="1" s="1"/>
  <c r="N14" i="1" s="1"/>
  <c r="L13" i="1"/>
  <c r="K13" i="1"/>
  <c r="M13" i="1" s="1"/>
  <c r="N13" i="1" s="1"/>
  <c r="L12" i="1"/>
  <c r="K12" i="1"/>
  <c r="M12" i="1" s="1"/>
  <c r="N12" i="1" s="1"/>
  <c r="BY32" i="1" l="1"/>
  <c r="BZ32" i="1" s="1"/>
  <c r="BY30" i="1"/>
  <c r="BZ30" i="1" s="1"/>
  <c r="AC16" i="1"/>
  <c r="AD16" i="1" s="1"/>
  <c r="AC19" i="1"/>
  <c r="AD19" i="1" s="1"/>
  <c r="AC17" i="1"/>
  <c r="AD17" i="1" s="1"/>
  <c r="Y15" i="1"/>
  <c r="Z15" i="1" s="1"/>
  <c r="D17" i="1" s="1"/>
  <c r="E17" i="1" s="1"/>
  <c r="I17" i="1" s="1"/>
  <c r="Y18" i="1"/>
  <c r="Z18" i="1" s="1"/>
  <c r="BM29" i="1"/>
  <c r="BN29" i="1" s="1"/>
  <c r="BM27" i="1"/>
  <c r="BN27" i="1" s="1"/>
  <c r="BE27" i="1"/>
  <c r="BF27" i="1" s="1"/>
  <c r="BE25" i="1"/>
  <c r="BF25" i="1" s="1"/>
  <c r="AW25" i="1"/>
  <c r="AX25" i="1" s="1"/>
  <c r="AW23" i="1"/>
  <c r="AX23" i="1" s="1"/>
  <c r="AC20" i="1"/>
  <c r="AD20" i="1" s="1"/>
  <c r="AC18" i="1"/>
  <c r="AD18" i="1" s="1"/>
  <c r="Q17" i="1"/>
  <c r="R17" i="1" s="1"/>
  <c r="CG34" i="1"/>
  <c r="CH34" i="1" s="1"/>
  <c r="CG32" i="1"/>
  <c r="CH32" i="1" s="1"/>
  <c r="CC33" i="1"/>
  <c r="CD33" i="1" s="1"/>
  <c r="CC31" i="1"/>
  <c r="CD31" i="1" s="1"/>
  <c r="BU31" i="1"/>
  <c r="BV31" i="1" s="1"/>
  <c r="BU29" i="1"/>
  <c r="BV29" i="1" s="1"/>
  <c r="BQ30" i="1"/>
  <c r="BR30" i="1" s="1"/>
  <c r="BQ28" i="1"/>
  <c r="BR28" i="1" s="1"/>
  <c r="BI28" i="1"/>
  <c r="BJ28" i="1" s="1"/>
  <c r="BI26" i="1"/>
  <c r="BJ26" i="1" s="1"/>
  <c r="BA26" i="1"/>
  <c r="BB26" i="1" s="1"/>
  <c r="BA24" i="1"/>
  <c r="BB24" i="1" s="1"/>
  <c r="AS24" i="1"/>
  <c r="AT24" i="1" s="1"/>
  <c r="AS22" i="1"/>
  <c r="AT22" i="1" s="1"/>
  <c r="AO23" i="1"/>
  <c r="AP23" i="1" s="1"/>
  <c r="AO21" i="1"/>
  <c r="AP21" i="1" s="1"/>
  <c r="AK22" i="1"/>
  <c r="AL22" i="1" s="1"/>
  <c r="AK20" i="1"/>
  <c r="AL20" i="1" s="1"/>
  <c r="AG21" i="1"/>
  <c r="AH21" i="1" s="1"/>
  <c r="AG19" i="1"/>
  <c r="AH19" i="1" s="1"/>
  <c r="D14" i="1"/>
  <c r="E14" i="1" s="1"/>
  <c r="I14" i="1" s="1"/>
  <c r="U18" i="1"/>
  <c r="V18" i="1" s="1"/>
  <c r="U16" i="1"/>
  <c r="V16" i="1" s="1"/>
  <c r="Q16" i="1"/>
  <c r="R16" i="1" s="1"/>
  <c r="D15" i="1" s="1"/>
  <c r="E15" i="1" s="1"/>
  <c r="I15" i="1" s="1"/>
  <c r="D30" i="1" l="1"/>
  <c r="E30" i="1" s="1"/>
  <c r="I30" i="1" s="1"/>
  <c r="D32" i="1"/>
  <c r="E32" i="1" s="1"/>
  <c r="I32" i="1" s="1"/>
  <c r="D31" i="1"/>
  <c r="E31" i="1" s="1"/>
  <c r="I31" i="1" s="1"/>
  <c r="D28" i="1"/>
  <c r="E28" i="1" s="1"/>
  <c r="I28" i="1" s="1"/>
  <c r="D29" i="1"/>
  <c r="E29" i="1" s="1"/>
  <c r="I29" i="1" s="1"/>
  <c r="D27" i="1"/>
  <c r="E27" i="1" s="1"/>
  <c r="I27" i="1" s="1"/>
  <c r="D24" i="1"/>
  <c r="E24" i="1" s="1"/>
  <c r="I24" i="1" s="1"/>
  <c r="D26" i="1"/>
  <c r="E26" i="1" s="1"/>
  <c r="I26" i="1" s="1"/>
  <c r="D25" i="1"/>
  <c r="E25" i="1" s="1"/>
  <c r="I25" i="1" s="1"/>
  <c r="D23" i="1"/>
  <c r="E23" i="1" s="1"/>
  <c r="I23" i="1" s="1"/>
  <c r="D21" i="1"/>
  <c r="E21" i="1" s="1"/>
  <c r="I21" i="1" s="1"/>
  <c r="D22" i="1"/>
  <c r="E22" i="1" s="1"/>
  <c r="I22" i="1" s="1"/>
  <c r="D20" i="1"/>
  <c r="E20" i="1" s="1"/>
  <c r="I20" i="1" s="1"/>
  <c r="D19" i="1"/>
  <c r="E19" i="1" s="1"/>
  <c r="I19" i="1" s="1"/>
  <c r="D18" i="1"/>
  <c r="E18" i="1" s="1"/>
  <c r="I18" i="1" s="1"/>
  <c r="D16" i="1"/>
  <c r="E16" i="1" s="1"/>
  <c r="I16" i="1" s="1"/>
</calcChain>
</file>

<file path=xl/sharedStrings.xml><?xml version="1.0" encoding="utf-8"?>
<sst xmlns="http://schemas.openxmlformats.org/spreadsheetml/2006/main" count="112" uniqueCount="41">
  <si>
    <t>TTR Rank</t>
  </si>
  <si>
    <t>DC/C Rank</t>
  </si>
  <si>
    <t>Difference</t>
  </si>
  <si>
    <t>d2</t>
  </si>
  <si>
    <t>Sum of d2</t>
  </si>
  <si>
    <t>Numerator</t>
  </si>
  <si>
    <t>n</t>
  </si>
  <si>
    <t>n3</t>
  </si>
  <si>
    <t>Denomnator</t>
  </si>
  <si>
    <t>rho</t>
  </si>
  <si>
    <t>window 1-5</t>
  </si>
  <si>
    <t>window 2-6</t>
  </si>
  <si>
    <t>window 3-7</t>
  </si>
  <si>
    <t>window 4-8</t>
  </si>
  <si>
    <t>window 5-9</t>
  </si>
  <si>
    <t>window 6-10</t>
  </si>
  <si>
    <t>window 7-11</t>
  </si>
  <si>
    <t>window 8-12</t>
  </si>
  <si>
    <t>window 9-13</t>
  </si>
  <si>
    <t>window 10-14</t>
  </si>
  <si>
    <t>window 11-15</t>
  </si>
  <si>
    <t>window 12-16</t>
  </si>
  <si>
    <t>window 13-17</t>
  </si>
  <si>
    <t>window 14-18</t>
  </si>
  <si>
    <t>window 15-19</t>
  </si>
  <si>
    <t>window 16-20</t>
  </si>
  <si>
    <t>window 17-21</t>
  </si>
  <si>
    <t>window 18-22</t>
  </si>
  <si>
    <t>window 19-23</t>
  </si>
  <si>
    <t>MOVING SPEARMAN CORRELATION CALCULATOR</t>
  </si>
  <si>
    <t>Variable 1</t>
  </si>
  <si>
    <t>Variable 2</t>
  </si>
  <si>
    <t>Data point</t>
  </si>
  <si>
    <t>ê</t>
  </si>
  <si>
    <t>Outcome</t>
  </si>
  <si>
    <t>Rank</t>
  </si>
  <si>
    <t>Developed by Attila M. Wind (2018)</t>
  </si>
  <si>
    <t>1. Please copy paste your data into the Variable 1 (blue) and Variable 2 (red) columns.</t>
  </si>
  <si>
    <t>MOVING CORRELATION CALCULATOR</t>
  </si>
  <si>
    <t>2. The moving correlations will appear in the pink column.</t>
  </si>
  <si>
    <t xml:space="preserve">This spreadsheet calculates the moving window (5) of correlations (Spearman's rho).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</si>
</sst>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Arial Narrow"/>
      <family val="2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theme="1"/>
      <name val="Arial Narrow"/>
      <family val="2"/>
    </font>
    <font>
      <sz val="12"/>
      <color theme="1"/>
      <name val="Wingdings"/>
      <charset val="2"/>
    </font>
    <font>
      <sz val="12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28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0" borderId="0" xfId="0" applyFill="1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4" borderId="0" xfId="0" applyFont="1" applyFill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00FF"/>
      <color rgb="FFFF6600"/>
      <color rgb="FF00FF00"/>
      <color rgb="FF99CC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"/>
  <sheetViews>
    <sheetView tabSelected="1" workbookViewId="0">
      <selection activeCell="L5" sqref="L5"/>
    </sheetView>
  </sheetViews>
  <sheetFormatPr defaultRowHeight="15.75" x14ac:dyDescent="0.25"/>
  <sheetData>
    <row r="1" spans="1:86" ht="35.25" x14ac:dyDescent="0.5">
      <c r="A1" s="16" t="s">
        <v>38</v>
      </c>
      <c r="B1" s="15"/>
      <c r="C1" s="15"/>
      <c r="D1" s="15"/>
      <c r="E1" s="4"/>
      <c r="F1" s="4"/>
      <c r="G1" s="4"/>
      <c r="H1" s="4"/>
      <c r="I1" s="4"/>
      <c r="J1" s="4"/>
    </row>
    <row r="2" spans="1:86" x14ac:dyDescent="0.25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</row>
    <row r="4" spans="1:86" x14ac:dyDescent="0.25">
      <c r="A4" t="s">
        <v>40</v>
      </c>
    </row>
    <row r="5" spans="1:86" x14ac:dyDescent="0.25">
      <c r="A5" t="s">
        <v>37</v>
      </c>
    </row>
    <row r="6" spans="1:86" x14ac:dyDescent="0.25">
      <c r="A6" t="s">
        <v>39</v>
      </c>
    </row>
    <row r="8" spans="1:86" x14ac:dyDescent="0.25">
      <c r="I8" s="13" t="s">
        <v>34</v>
      </c>
    </row>
    <row r="9" spans="1:86" x14ac:dyDescent="0.25">
      <c r="I9" s="5" t="s">
        <v>33</v>
      </c>
    </row>
    <row r="10" spans="1:86" x14ac:dyDescent="0.25">
      <c r="A10" s="1" t="s">
        <v>29</v>
      </c>
      <c r="B10" s="1"/>
      <c r="C10" s="1"/>
      <c r="D10" s="1"/>
      <c r="E10" s="4"/>
      <c r="F10" s="4"/>
      <c r="G10" s="4"/>
      <c r="H10" s="4"/>
      <c r="I10" s="4"/>
      <c r="J10" s="4"/>
      <c r="K10" s="14" t="s">
        <v>10</v>
      </c>
      <c r="L10" s="14"/>
      <c r="M10" s="14"/>
      <c r="N10" s="14"/>
      <c r="O10" s="14" t="s">
        <v>11</v>
      </c>
      <c r="P10" s="14"/>
      <c r="Q10" s="14"/>
      <c r="R10" s="14"/>
      <c r="S10" s="14" t="s">
        <v>12</v>
      </c>
      <c r="T10" s="14"/>
      <c r="U10" s="14"/>
      <c r="V10" s="14"/>
      <c r="W10" s="14" t="s">
        <v>13</v>
      </c>
      <c r="X10" s="14"/>
      <c r="Y10" s="14"/>
      <c r="Z10" s="14"/>
      <c r="AA10" t="s">
        <v>14</v>
      </c>
      <c r="AE10" t="s">
        <v>15</v>
      </c>
      <c r="AI10" t="s">
        <v>16</v>
      </c>
      <c r="AM10" t="s">
        <v>17</v>
      </c>
      <c r="AQ10" t="s">
        <v>18</v>
      </c>
      <c r="AU10" t="s">
        <v>19</v>
      </c>
      <c r="AY10" t="s">
        <v>20</v>
      </c>
      <c r="BC10" t="s">
        <v>21</v>
      </c>
      <c r="BG10" t="s">
        <v>22</v>
      </c>
      <c r="BK10" t="s">
        <v>23</v>
      </c>
      <c r="BO10" t="s">
        <v>24</v>
      </c>
      <c r="BS10" t="s">
        <v>25</v>
      </c>
      <c r="BW10" t="s">
        <v>26</v>
      </c>
      <c r="CA10" t="s">
        <v>27</v>
      </c>
      <c r="CE10" t="s">
        <v>28</v>
      </c>
    </row>
    <row r="11" spans="1:86" x14ac:dyDescent="0.25">
      <c r="A11" s="6" t="s">
        <v>32</v>
      </c>
      <c r="B11" s="7" t="s">
        <v>30</v>
      </c>
      <c r="C11" s="8" t="s">
        <v>31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/>
      <c r="K11" t="s">
        <v>35</v>
      </c>
      <c r="L11" t="s">
        <v>35</v>
      </c>
      <c r="M11" t="s">
        <v>2</v>
      </c>
      <c r="N11" s="2" t="s">
        <v>3</v>
      </c>
      <c r="O11" t="s">
        <v>35</v>
      </c>
      <c r="P11" t="s">
        <v>35</v>
      </c>
      <c r="Q11" t="s">
        <v>2</v>
      </c>
      <c r="R11" t="s">
        <v>3</v>
      </c>
      <c r="S11" t="s">
        <v>35</v>
      </c>
      <c r="T11" t="s">
        <v>35</v>
      </c>
      <c r="U11" t="s">
        <v>2</v>
      </c>
      <c r="V11" t="s">
        <v>3</v>
      </c>
      <c r="W11" t="s">
        <v>35</v>
      </c>
      <c r="X11" t="s">
        <v>35</v>
      </c>
      <c r="Y11" t="s">
        <v>2</v>
      </c>
      <c r="Z11" t="s">
        <v>3</v>
      </c>
      <c r="AA11" t="s">
        <v>35</v>
      </c>
      <c r="AB11" t="s">
        <v>35</v>
      </c>
      <c r="AC11" t="s">
        <v>2</v>
      </c>
      <c r="AD11" t="s">
        <v>3</v>
      </c>
      <c r="AE11" t="s">
        <v>35</v>
      </c>
      <c r="AF11" t="s">
        <v>35</v>
      </c>
      <c r="AG11" t="s">
        <v>2</v>
      </c>
      <c r="AH11" t="s">
        <v>3</v>
      </c>
      <c r="AI11" t="s">
        <v>35</v>
      </c>
      <c r="AJ11" t="s">
        <v>35</v>
      </c>
      <c r="AK11" t="s">
        <v>2</v>
      </c>
      <c r="AL11" t="s">
        <v>3</v>
      </c>
      <c r="AM11" t="s">
        <v>35</v>
      </c>
      <c r="AN11" t="s">
        <v>35</v>
      </c>
      <c r="AO11" t="s">
        <v>2</v>
      </c>
      <c r="AP11" t="s">
        <v>3</v>
      </c>
      <c r="AQ11" t="s">
        <v>35</v>
      </c>
      <c r="AR11" t="s">
        <v>35</v>
      </c>
      <c r="AS11" t="s">
        <v>2</v>
      </c>
      <c r="AT11" t="s">
        <v>3</v>
      </c>
      <c r="AU11" t="s">
        <v>35</v>
      </c>
      <c r="AV11" t="s">
        <v>35</v>
      </c>
      <c r="AW11" t="s">
        <v>2</v>
      </c>
      <c r="AX11" t="s">
        <v>3</v>
      </c>
      <c r="AY11" t="s">
        <v>35</v>
      </c>
      <c r="AZ11" t="s">
        <v>35</v>
      </c>
      <c r="BA11" t="s">
        <v>2</v>
      </c>
      <c r="BB11" t="s">
        <v>3</v>
      </c>
      <c r="BC11" t="s">
        <v>0</v>
      </c>
      <c r="BD11" t="s">
        <v>1</v>
      </c>
      <c r="BE11" t="s">
        <v>2</v>
      </c>
      <c r="BF11" t="s">
        <v>3</v>
      </c>
      <c r="BG11" t="s">
        <v>35</v>
      </c>
      <c r="BH11" t="s">
        <v>35</v>
      </c>
      <c r="BI11" t="s">
        <v>2</v>
      </c>
      <c r="BJ11" t="s">
        <v>3</v>
      </c>
      <c r="BK11" t="s">
        <v>35</v>
      </c>
      <c r="BL11" t="s">
        <v>35</v>
      </c>
      <c r="BM11" t="s">
        <v>2</v>
      </c>
      <c r="BN11" t="s">
        <v>3</v>
      </c>
      <c r="BO11" t="s">
        <v>35</v>
      </c>
      <c r="BP11" t="s">
        <v>35</v>
      </c>
      <c r="BQ11" t="s">
        <v>2</v>
      </c>
      <c r="BR11" t="s">
        <v>3</v>
      </c>
      <c r="BS11" t="s">
        <v>35</v>
      </c>
      <c r="BT11" t="s">
        <v>35</v>
      </c>
      <c r="BU11" t="s">
        <v>2</v>
      </c>
      <c r="BV11" t="s">
        <v>3</v>
      </c>
      <c r="BW11" t="s">
        <v>35</v>
      </c>
      <c r="BX11" t="s">
        <v>35</v>
      </c>
      <c r="BY11" t="s">
        <v>2</v>
      </c>
      <c r="BZ11" t="s">
        <v>3</v>
      </c>
      <c r="CA11" t="s">
        <v>35</v>
      </c>
      <c r="CB11" t="s">
        <v>35</v>
      </c>
      <c r="CC11" t="s">
        <v>2</v>
      </c>
      <c r="CD11" t="s">
        <v>3</v>
      </c>
      <c r="CE11" t="s">
        <v>35</v>
      </c>
      <c r="CF11" t="s">
        <v>35</v>
      </c>
      <c r="CG11" t="s">
        <v>2</v>
      </c>
      <c r="CH11" t="s">
        <v>3</v>
      </c>
    </row>
    <row r="12" spans="1:86" x14ac:dyDescent="0.25">
      <c r="A12" s="6">
        <v>1</v>
      </c>
      <c r="B12" s="9">
        <v>1</v>
      </c>
      <c r="C12" s="9">
        <v>1</v>
      </c>
      <c r="D12" s="6"/>
      <c r="E12" s="6"/>
      <c r="F12" s="6"/>
      <c r="G12" s="6"/>
      <c r="H12" s="6"/>
      <c r="I12" s="6"/>
      <c r="J12" s="6"/>
      <c r="K12">
        <f>_xlfn.RANK.EQ(B12,$B$12:$B$16)</f>
        <v>1</v>
      </c>
      <c r="L12">
        <f>_xlfn.RANK.EQ(C12,$C$12:$C$16)</f>
        <v>1</v>
      </c>
      <c r="M12">
        <f>K12-L12</f>
        <v>0</v>
      </c>
      <c r="N12" s="2">
        <f>M12^2</f>
        <v>0</v>
      </c>
    </row>
    <row r="13" spans="1:86" x14ac:dyDescent="0.25">
      <c r="A13" s="6">
        <v>2</v>
      </c>
      <c r="B13" s="9">
        <v>1</v>
      </c>
      <c r="C13" s="9">
        <v>1</v>
      </c>
      <c r="D13" s="6"/>
      <c r="E13" s="6"/>
      <c r="F13" s="6"/>
      <c r="G13" s="6"/>
      <c r="H13" s="6"/>
      <c r="I13" s="6"/>
      <c r="J13" s="6"/>
      <c r="K13">
        <f>_xlfn.RANK.EQ(B13,$B$12:$B$16)</f>
        <v>1</v>
      </c>
      <c r="L13">
        <f>_xlfn.RANK.EQ(C13,$C$12:$C$16)</f>
        <v>1</v>
      </c>
      <c r="M13">
        <f t="shared" ref="M13:M16" si="0">K13-L13</f>
        <v>0</v>
      </c>
      <c r="N13" s="2">
        <f t="shared" ref="N13:N16" si="1">M13^2</f>
        <v>0</v>
      </c>
      <c r="O13">
        <f>_xlfn.RANK.EQ(B13,$B$13:$B$17)</f>
        <v>1</v>
      </c>
      <c r="P13">
        <f>_xlfn.RANK.EQ(C13,$C$13:$C$17)</f>
        <v>1</v>
      </c>
      <c r="Q13">
        <f>O13-P13</f>
        <v>0</v>
      </c>
      <c r="R13" s="2">
        <f>Q13^2</f>
        <v>0</v>
      </c>
    </row>
    <row r="14" spans="1:86" x14ac:dyDescent="0.25">
      <c r="A14" s="6">
        <v>3</v>
      </c>
      <c r="B14" s="10">
        <v>1</v>
      </c>
      <c r="C14" s="10">
        <v>1</v>
      </c>
      <c r="D14" s="6">
        <f>SUM(N12:N16)</f>
        <v>0</v>
      </c>
      <c r="E14" s="6">
        <f>6*D14</f>
        <v>0</v>
      </c>
      <c r="F14" s="6">
        <v>5</v>
      </c>
      <c r="G14" s="6">
        <f>F14^3</f>
        <v>125</v>
      </c>
      <c r="H14" s="6">
        <f>G14-F14</f>
        <v>120</v>
      </c>
      <c r="I14" s="11">
        <f>1-(E14/H14)</f>
        <v>1</v>
      </c>
      <c r="J14" s="6"/>
      <c r="K14">
        <f>_xlfn.RANK.EQ(B14,$B$12:$B$16)</f>
        <v>1</v>
      </c>
      <c r="L14">
        <f>_xlfn.RANK.EQ(C14,$C$12:$C$16)</f>
        <v>1</v>
      </c>
      <c r="M14">
        <f t="shared" si="0"/>
        <v>0</v>
      </c>
      <c r="N14" s="2">
        <f t="shared" si="1"/>
        <v>0</v>
      </c>
      <c r="O14">
        <f>_xlfn.RANK.EQ(B14,$B$13:$B$17)</f>
        <v>1</v>
      </c>
      <c r="P14">
        <f>_xlfn.RANK.EQ(C14,$C$13:$C$17)</f>
        <v>1</v>
      </c>
      <c r="Q14">
        <f t="shared" ref="Q14:Q17" si="2">O14-P14</f>
        <v>0</v>
      </c>
      <c r="R14" s="2">
        <f t="shared" ref="R14:R17" si="3">Q14^2</f>
        <v>0</v>
      </c>
      <c r="S14">
        <f>_xlfn.RANK.EQ(B14,$B$14:$B$18)</f>
        <v>1</v>
      </c>
      <c r="T14">
        <f>_xlfn.RANK.EQ(C14,$C$14:$C$18)</f>
        <v>1</v>
      </c>
      <c r="U14">
        <f>S14-T14</f>
        <v>0</v>
      </c>
      <c r="V14" s="2">
        <f>U14^2</f>
        <v>0</v>
      </c>
    </row>
    <row r="15" spans="1:86" x14ac:dyDescent="0.25">
      <c r="A15" s="6">
        <v>4</v>
      </c>
      <c r="B15" s="9">
        <v>1</v>
      </c>
      <c r="C15" s="9">
        <v>1</v>
      </c>
      <c r="D15" s="6">
        <f>SUM(R13:R17)</f>
        <v>0</v>
      </c>
      <c r="E15" s="6">
        <f t="shared" ref="E15:E32" si="4">6*D15</f>
        <v>0</v>
      </c>
      <c r="F15" s="6">
        <v>5</v>
      </c>
      <c r="G15" s="6">
        <f t="shared" ref="G15:G32" si="5">F15^3</f>
        <v>125</v>
      </c>
      <c r="H15" s="6">
        <f t="shared" ref="H15:H32" si="6">G15-F15</f>
        <v>120</v>
      </c>
      <c r="I15" s="11">
        <f t="shared" ref="I15:I32" si="7">1-(E15/H15)</f>
        <v>1</v>
      </c>
      <c r="J15" s="6"/>
      <c r="K15">
        <f>_xlfn.RANK.EQ(B15,$B$12:$B$16)</f>
        <v>1</v>
      </c>
      <c r="L15">
        <f>_xlfn.RANK.EQ(C15,$C$12:$C$16)</f>
        <v>1</v>
      </c>
      <c r="M15">
        <f t="shared" si="0"/>
        <v>0</v>
      </c>
      <c r="N15" s="2">
        <f t="shared" si="1"/>
        <v>0</v>
      </c>
      <c r="O15">
        <f>_xlfn.RANK.EQ(B15,$B$13:$B$17)</f>
        <v>1</v>
      </c>
      <c r="P15">
        <f>_xlfn.RANK.EQ(C15,$C$13:$C$17)</f>
        <v>1</v>
      </c>
      <c r="Q15">
        <f t="shared" si="2"/>
        <v>0</v>
      </c>
      <c r="R15" s="2">
        <f t="shared" si="3"/>
        <v>0</v>
      </c>
      <c r="S15">
        <f t="shared" ref="S15:S18" si="8">_xlfn.RANK.EQ(B15,$B$14:$B$18)</f>
        <v>1</v>
      </c>
      <c r="T15">
        <f t="shared" ref="T15:T18" si="9">_xlfn.RANK.EQ(C15,$C$14:$C$18)</f>
        <v>1</v>
      </c>
      <c r="U15">
        <f t="shared" ref="U15:U18" si="10">S15-T15</f>
        <v>0</v>
      </c>
      <c r="V15" s="2">
        <f t="shared" ref="V15:V18" si="11">U15^2</f>
        <v>0</v>
      </c>
      <c r="W15">
        <f>_xlfn.RANK.EQ(B15,$B$15:$B$19)</f>
        <v>1</v>
      </c>
      <c r="X15">
        <f>_xlfn.RANK.EQ(C15,$C$15:$C$19)</f>
        <v>1</v>
      </c>
      <c r="Y15">
        <f>W15-X15</f>
        <v>0</v>
      </c>
      <c r="Z15" s="2">
        <f>Y15^2</f>
        <v>0</v>
      </c>
    </row>
    <row r="16" spans="1:86" x14ac:dyDescent="0.25">
      <c r="A16" s="6">
        <v>5</v>
      </c>
      <c r="B16" s="9">
        <v>1</v>
      </c>
      <c r="C16" s="9">
        <v>1</v>
      </c>
      <c r="D16" s="6">
        <f>SUM(V14:V18)</f>
        <v>0</v>
      </c>
      <c r="E16" s="6">
        <f t="shared" si="4"/>
        <v>0</v>
      </c>
      <c r="F16" s="6">
        <v>5</v>
      </c>
      <c r="G16" s="6">
        <f t="shared" si="5"/>
        <v>125</v>
      </c>
      <c r="H16" s="6">
        <f t="shared" si="6"/>
        <v>120</v>
      </c>
      <c r="I16" s="11">
        <f t="shared" si="7"/>
        <v>1</v>
      </c>
      <c r="J16" s="6"/>
      <c r="K16">
        <f>_xlfn.RANK.EQ(B16,$B$12:$B$16)</f>
        <v>1</v>
      </c>
      <c r="L16">
        <f>_xlfn.RANK.EQ(C16,$C$12:$C$16)</f>
        <v>1</v>
      </c>
      <c r="M16">
        <f t="shared" si="0"/>
        <v>0</v>
      </c>
      <c r="N16" s="2">
        <f t="shared" si="1"/>
        <v>0</v>
      </c>
      <c r="O16">
        <f>_xlfn.RANK.EQ(B16,$B$13:$B$17)</f>
        <v>1</v>
      </c>
      <c r="P16">
        <f>_xlfn.RANK.EQ(C16,$C$13:$C$17)</f>
        <v>1</v>
      </c>
      <c r="Q16">
        <f t="shared" si="2"/>
        <v>0</v>
      </c>
      <c r="R16" s="2">
        <f t="shared" si="3"/>
        <v>0</v>
      </c>
      <c r="S16">
        <f t="shared" si="8"/>
        <v>1</v>
      </c>
      <c r="T16">
        <f t="shared" si="9"/>
        <v>1</v>
      </c>
      <c r="U16">
        <f t="shared" si="10"/>
        <v>0</v>
      </c>
      <c r="V16" s="2">
        <f t="shared" si="11"/>
        <v>0</v>
      </c>
      <c r="W16">
        <f t="shared" ref="W16:W19" si="12">_xlfn.RANK.EQ(B16,$B$15:$B$19)</f>
        <v>1</v>
      </c>
      <c r="X16">
        <f t="shared" ref="X16:X19" si="13">_xlfn.RANK.EQ(C16,$C$15:$C$19)</f>
        <v>1</v>
      </c>
      <c r="Y16">
        <f t="shared" ref="Y16:Y19" si="14">W16-X16</f>
        <v>0</v>
      </c>
      <c r="Z16" s="2">
        <f t="shared" ref="Z16:Z19" si="15">Y16^2</f>
        <v>0</v>
      </c>
      <c r="AA16">
        <f>_xlfn.RANK.EQ(B16,$B$16:$B$20)</f>
        <v>1</v>
      </c>
      <c r="AB16">
        <f>_xlfn.RANK.EQ(C16,$C$16:$C$20)</f>
        <v>1</v>
      </c>
      <c r="AC16">
        <f>AA16-AB16</f>
        <v>0</v>
      </c>
      <c r="AD16" s="2">
        <f>AC16^2</f>
        <v>0</v>
      </c>
    </row>
    <row r="17" spans="1:86" x14ac:dyDescent="0.25">
      <c r="A17" s="6">
        <v>6</v>
      </c>
      <c r="B17" s="10">
        <v>1</v>
      </c>
      <c r="C17" s="10">
        <v>1</v>
      </c>
      <c r="D17" s="6">
        <f>SUM(Z15:Z19)</f>
        <v>0</v>
      </c>
      <c r="E17" s="6">
        <f t="shared" si="4"/>
        <v>0</v>
      </c>
      <c r="F17" s="6">
        <v>5</v>
      </c>
      <c r="G17" s="6">
        <f t="shared" si="5"/>
        <v>125</v>
      </c>
      <c r="H17" s="6">
        <f t="shared" si="6"/>
        <v>120</v>
      </c>
      <c r="I17" s="11">
        <f t="shared" si="7"/>
        <v>1</v>
      </c>
      <c r="J17" s="6"/>
      <c r="O17">
        <f>_xlfn.RANK.EQ(B17,$B$13:$B$17)</f>
        <v>1</v>
      </c>
      <c r="P17">
        <f>_xlfn.RANK.EQ(C17,$C$13:$C$17)</f>
        <v>1</v>
      </c>
      <c r="Q17">
        <f t="shared" si="2"/>
        <v>0</v>
      </c>
      <c r="R17" s="2">
        <f t="shared" si="3"/>
        <v>0</v>
      </c>
      <c r="S17">
        <f t="shared" si="8"/>
        <v>1</v>
      </c>
      <c r="T17">
        <f t="shared" si="9"/>
        <v>1</v>
      </c>
      <c r="U17">
        <f t="shared" si="10"/>
        <v>0</v>
      </c>
      <c r="V17" s="2">
        <f t="shared" si="11"/>
        <v>0</v>
      </c>
      <c r="W17">
        <f t="shared" si="12"/>
        <v>1</v>
      </c>
      <c r="X17">
        <f t="shared" si="13"/>
        <v>1</v>
      </c>
      <c r="Y17">
        <f t="shared" si="14"/>
        <v>0</v>
      </c>
      <c r="Z17" s="2">
        <f t="shared" si="15"/>
        <v>0</v>
      </c>
      <c r="AA17">
        <f t="shared" ref="AA17:AA20" si="16">_xlfn.RANK.EQ(B17,$B$16:$B$20)</f>
        <v>1</v>
      </c>
      <c r="AB17">
        <f t="shared" ref="AB17:AB20" si="17">_xlfn.RANK.EQ(C17,$C$16:$C$20)</f>
        <v>1</v>
      </c>
      <c r="AC17">
        <f t="shared" ref="AC17:AC20" si="18">AA17-AB17</f>
        <v>0</v>
      </c>
      <c r="AD17" s="2">
        <f t="shared" ref="AD17:AD20" si="19">AC17^2</f>
        <v>0</v>
      </c>
      <c r="AE17">
        <f>_xlfn.RANK.EQ(B17,$B$17:$B$21)</f>
        <v>1</v>
      </c>
      <c r="AF17">
        <f>_xlfn.RANK.EQ(C17,$C$17:$C$21)</f>
        <v>1</v>
      </c>
      <c r="AG17">
        <f>AE17-AF17</f>
        <v>0</v>
      </c>
      <c r="AH17" s="2">
        <f>AG17^2</f>
        <v>0</v>
      </c>
    </row>
    <row r="18" spans="1:86" x14ac:dyDescent="0.25">
      <c r="A18" s="6">
        <v>7</v>
      </c>
      <c r="B18" s="9">
        <v>1</v>
      </c>
      <c r="C18" s="9">
        <v>1</v>
      </c>
      <c r="D18" s="6">
        <f>SUM(AD16:AD20)</f>
        <v>0</v>
      </c>
      <c r="E18" s="6">
        <f t="shared" si="4"/>
        <v>0</v>
      </c>
      <c r="F18" s="6">
        <v>5</v>
      </c>
      <c r="G18" s="6">
        <f t="shared" si="5"/>
        <v>125</v>
      </c>
      <c r="H18" s="6">
        <f t="shared" si="6"/>
        <v>120</v>
      </c>
      <c r="I18" s="11">
        <f t="shared" si="7"/>
        <v>1</v>
      </c>
      <c r="J18" s="6"/>
      <c r="S18">
        <f t="shared" si="8"/>
        <v>1</v>
      </c>
      <c r="T18">
        <f t="shared" si="9"/>
        <v>1</v>
      </c>
      <c r="U18">
        <f t="shared" si="10"/>
        <v>0</v>
      </c>
      <c r="V18" s="2">
        <f t="shared" si="11"/>
        <v>0</v>
      </c>
      <c r="W18">
        <f t="shared" si="12"/>
        <v>1</v>
      </c>
      <c r="X18">
        <f t="shared" si="13"/>
        <v>1</v>
      </c>
      <c r="Y18">
        <f t="shared" si="14"/>
        <v>0</v>
      </c>
      <c r="Z18" s="2">
        <f t="shared" si="15"/>
        <v>0</v>
      </c>
      <c r="AA18">
        <f t="shared" si="16"/>
        <v>1</v>
      </c>
      <c r="AB18">
        <f t="shared" si="17"/>
        <v>1</v>
      </c>
      <c r="AC18">
        <f t="shared" si="18"/>
        <v>0</v>
      </c>
      <c r="AD18" s="2">
        <f t="shared" si="19"/>
        <v>0</v>
      </c>
      <c r="AE18">
        <f t="shared" ref="AE18:AE21" si="20">_xlfn.RANK.EQ(B18,$B$17:$B$21)</f>
        <v>1</v>
      </c>
      <c r="AF18">
        <f t="shared" ref="AF18:AF21" si="21">_xlfn.RANK.EQ(C18,$C$17:$C$21)</f>
        <v>1</v>
      </c>
      <c r="AG18">
        <f t="shared" ref="AG18:AG21" si="22">AE18-AF18</f>
        <v>0</v>
      </c>
      <c r="AH18" s="2">
        <f t="shared" ref="AH18:AH21" si="23">AG18^2</f>
        <v>0</v>
      </c>
      <c r="AI18">
        <f>_xlfn.RANK.EQ(B18,$B$18:$B$22)</f>
        <v>1</v>
      </c>
      <c r="AJ18">
        <f>_xlfn.RANK.EQ(C18,$C$18:$C$22)</f>
        <v>1</v>
      </c>
      <c r="AK18">
        <f>AI18-AJ18</f>
        <v>0</v>
      </c>
      <c r="AL18" s="2">
        <f>AK18^2</f>
        <v>0</v>
      </c>
    </row>
    <row r="19" spans="1:86" x14ac:dyDescent="0.25">
      <c r="A19" s="6">
        <v>8</v>
      </c>
      <c r="B19" s="9">
        <v>1</v>
      </c>
      <c r="C19" s="9">
        <v>1</v>
      </c>
      <c r="D19" s="6">
        <f>SUM(AH18:AH21)</f>
        <v>0</v>
      </c>
      <c r="E19" s="6">
        <f t="shared" si="4"/>
        <v>0</v>
      </c>
      <c r="F19" s="6">
        <v>5</v>
      </c>
      <c r="G19" s="6">
        <f t="shared" si="5"/>
        <v>125</v>
      </c>
      <c r="H19" s="6">
        <f t="shared" si="6"/>
        <v>120</v>
      </c>
      <c r="I19" s="11">
        <f t="shared" si="7"/>
        <v>1</v>
      </c>
      <c r="J19" s="6"/>
      <c r="W19">
        <f t="shared" si="12"/>
        <v>1</v>
      </c>
      <c r="X19">
        <f t="shared" si="13"/>
        <v>1</v>
      </c>
      <c r="Y19">
        <f t="shared" si="14"/>
        <v>0</v>
      </c>
      <c r="Z19" s="2">
        <f t="shared" si="15"/>
        <v>0</v>
      </c>
      <c r="AA19">
        <f t="shared" si="16"/>
        <v>1</v>
      </c>
      <c r="AB19">
        <f t="shared" si="17"/>
        <v>1</v>
      </c>
      <c r="AC19">
        <f t="shared" si="18"/>
        <v>0</v>
      </c>
      <c r="AD19" s="2">
        <f t="shared" si="19"/>
        <v>0</v>
      </c>
      <c r="AE19">
        <f t="shared" si="20"/>
        <v>1</v>
      </c>
      <c r="AF19">
        <f t="shared" si="21"/>
        <v>1</v>
      </c>
      <c r="AG19">
        <f t="shared" si="22"/>
        <v>0</v>
      </c>
      <c r="AH19" s="2">
        <f t="shared" si="23"/>
        <v>0</v>
      </c>
      <c r="AI19">
        <f t="shared" ref="AI19:AI22" si="24">_xlfn.RANK.EQ(B19,$B$18:$B$22)</f>
        <v>1</v>
      </c>
      <c r="AJ19">
        <f t="shared" ref="AJ19:AJ22" si="25">_xlfn.RANK.EQ(C19,$C$18:$C$22)</f>
        <v>1</v>
      </c>
      <c r="AK19">
        <f t="shared" ref="AK19:AK22" si="26">AI19-AJ19</f>
        <v>0</v>
      </c>
      <c r="AL19" s="2">
        <f t="shared" ref="AL19:AL22" si="27">AK19^2</f>
        <v>0</v>
      </c>
      <c r="AM19">
        <f>_xlfn.RANK.EQ(B19,$B$19:$B$23)</f>
        <v>1</v>
      </c>
      <c r="AN19">
        <f>_xlfn.RANK.EQ(C19,$C$19:$C$23)</f>
        <v>1</v>
      </c>
      <c r="AO19">
        <f>AM19-AN19</f>
        <v>0</v>
      </c>
      <c r="AP19" s="2">
        <f>AO19^2</f>
        <v>0</v>
      </c>
    </row>
    <row r="20" spans="1:86" x14ac:dyDescent="0.25">
      <c r="A20" s="6">
        <v>9</v>
      </c>
      <c r="B20" s="10">
        <v>1</v>
      </c>
      <c r="C20" s="10">
        <v>1</v>
      </c>
      <c r="D20" s="6">
        <f>SUM(AL18:AL22)</f>
        <v>0</v>
      </c>
      <c r="E20" s="6">
        <f t="shared" si="4"/>
        <v>0</v>
      </c>
      <c r="F20" s="6">
        <v>5</v>
      </c>
      <c r="G20" s="6">
        <f t="shared" si="5"/>
        <v>125</v>
      </c>
      <c r="H20" s="6">
        <f t="shared" si="6"/>
        <v>120</v>
      </c>
      <c r="I20" s="11">
        <f t="shared" si="7"/>
        <v>1</v>
      </c>
      <c r="J20" s="6"/>
      <c r="AA20">
        <f t="shared" si="16"/>
        <v>1</v>
      </c>
      <c r="AB20">
        <f t="shared" si="17"/>
        <v>1</v>
      </c>
      <c r="AC20">
        <f t="shared" si="18"/>
        <v>0</v>
      </c>
      <c r="AD20" s="2">
        <f t="shared" si="19"/>
        <v>0</v>
      </c>
      <c r="AE20">
        <f t="shared" si="20"/>
        <v>1</v>
      </c>
      <c r="AF20">
        <f t="shared" si="21"/>
        <v>1</v>
      </c>
      <c r="AG20">
        <f t="shared" si="22"/>
        <v>0</v>
      </c>
      <c r="AH20" s="2">
        <f t="shared" si="23"/>
        <v>0</v>
      </c>
      <c r="AI20">
        <f t="shared" si="24"/>
        <v>1</v>
      </c>
      <c r="AJ20">
        <f t="shared" si="25"/>
        <v>1</v>
      </c>
      <c r="AK20">
        <f t="shared" si="26"/>
        <v>0</v>
      </c>
      <c r="AL20" s="2">
        <f t="shared" si="27"/>
        <v>0</v>
      </c>
      <c r="AM20">
        <f t="shared" ref="AM20:AM23" si="28">_xlfn.RANK.EQ(B20,$B$19:$B$23)</f>
        <v>1</v>
      </c>
      <c r="AN20">
        <f t="shared" ref="AN20:AN23" si="29">_xlfn.RANK.EQ(C20,$C$19:$C$23)</f>
        <v>1</v>
      </c>
      <c r="AO20">
        <f t="shared" ref="AO20:AO23" si="30">AM20-AN20</f>
        <v>0</v>
      </c>
      <c r="AP20" s="2">
        <f t="shared" ref="AP20:AP23" si="31">AO20^2</f>
        <v>0</v>
      </c>
      <c r="AQ20">
        <f>_xlfn.RANK.EQ(B20,$B$20:$B$24)</f>
        <v>1</v>
      </c>
      <c r="AR20">
        <f>_xlfn.RANK.EQ(C20,$C$20:$C$24)</f>
        <v>1</v>
      </c>
      <c r="AS20">
        <f>AQ20-AR20</f>
        <v>0</v>
      </c>
      <c r="AT20" s="2">
        <f>AS20^2</f>
        <v>0</v>
      </c>
    </row>
    <row r="21" spans="1:86" x14ac:dyDescent="0.25">
      <c r="A21" s="6">
        <v>10</v>
      </c>
      <c r="B21" s="9">
        <v>1</v>
      </c>
      <c r="C21" s="9">
        <v>1</v>
      </c>
      <c r="D21" s="6">
        <f>SUM(AP19:AP23)</f>
        <v>0</v>
      </c>
      <c r="E21" s="6">
        <f t="shared" si="4"/>
        <v>0</v>
      </c>
      <c r="F21" s="6">
        <v>5</v>
      </c>
      <c r="G21" s="6">
        <f t="shared" si="5"/>
        <v>125</v>
      </c>
      <c r="H21" s="6">
        <f t="shared" si="6"/>
        <v>120</v>
      </c>
      <c r="I21" s="11">
        <f t="shared" si="7"/>
        <v>1</v>
      </c>
      <c r="J21" s="6"/>
      <c r="AE21">
        <f t="shared" si="20"/>
        <v>1</v>
      </c>
      <c r="AF21">
        <f t="shared" si="21"/>
        <v>1</v>
      </c>
      <c r="AG21">
        <f t="shared" si="22"/>
        <v>0</v>
      </c>
      <c r="AH21" s="2">
        <f t="shared" si="23"/>
        <v>0</v>
      </c>
      <c r="AI21">
        <f t="shared" si="24"/>
        <v>1</v>
      </c>
      <c r="AJ21">
        <f t="shared" si="25"/>
        <v>1</v>
      </c>
      <c r="AK21">
        <f t="shared" si="26"/>
        <v>0</v>
      </c>
      <c r="AL21" s="2">
        <f t="shared" si="27"/>
        <v>0</v>
      </c>
      <c r="AM21">
        <f t="shared" si="28"/>
        <v>1</v>
      </c>
      <c r="AN21">
        <f t="shared" si="29"/>
        <v>1</v>
      </c>
      <c r="AO21">
        <f t="shared" si="30"/>
        <v>0</v>
      </c>
      <c r="AP21" s="2">
        <f t="shared" si="31"/>
        <v>0</v>
      </c>
      <c r="AQ21">
        <f t="shared" ref="AQ21:AQ24" si="32">_xlfn.RANK.EQ(B21,$B$20:$B$24)</f>
        <v>1</v>
      </c>
      <c r="AR21">
        <f t="shared" ref="AR21:AR24" si="33">_xlfn.RANK.EQ(C21,$C$20:$C$24)</f>
        <v>1</v>
      </c>
      <c r="AS21">
        <f t="shared" ref="AS21:AS24" si="34">AQ21-AR21</f>
        <v>0</v>
      </c>
      <c r="AT21" s="2">
        <f t="shared" ref="AT21:AT24" si="35">AS21^2</f>
        <v>0</v>
      </c>
      <c r="AU21">
        <f>_xlfn.RANK.EQ(B21,$B$21:$B$25)</f>
        <v>1</v>
      </c>
      <c r="AV21">
        <f>_xlfn.RANK.EQ(C21,$C$21:$C$25)</f>
        <v>1</v>
      </c>
      <c r="AW21">
        <f>AU21-AV21</f>
        <v>0</v>
      </c>
      <c r="AX21" s="2">
        <f>AW21^2</f>
        <v>0</v>
      </c>
    </row>
    <row r="22" spans="1:86" x14ac:dyDescent="0.25">
      <c r="A22" s="6">
        <v>11</v>
      </c>
      <c r="B22" s="9">
        <v>1</v>
      </c>
      <c r="C22" s="9">
        <v>1</v>
      </c>
      <c r="D22" s="6">
        <f>SUM(AT20:AT24)</f>
        <v>0</v>
      </c>
      <c r="E22" s="6">
        <f t="shared" si="4"/>
        <v>0</v>
      </c>
      <c r="F22" s="6">
        <v>5</v>
      </c>
      <c r="G22" s="6">
        <f t="shared" si="5"/>
        <v>125</v>
      </c>
      <c r="H22" s="6">
        <f t="shared" si="6"/>
        <v>120</v>
      </c>
      <c r="I22" s="11">
        <f t="shared" si="7"/>
        <v>1</v>
      </c>
      <c r="J22" s="6"/>
      <c r="AI22">
        <f t="shared" si="24"/>
        <v>1</v>
      </c>
      <c r="AJ22">
        <f t="shared" si="25"/>
        <v>1</v>
      </c>
      <c r="AK22">
        <f t="shared" si="26"/>
        <v>0</v>
      </c>
      <c r="AL22" s="2">
        <f t="shared" si="27"/>
        <v>0</v>
      </c>
      <c r="AM22">
        <f t="shared" si="28"/>
        <v>1</v>
      </c>
      <c r="AN22">
        <f t="shared" si="29"/>
        <v>1</v>
      </c>
      <c r="AO22">
        <f t="shared" si="30"/>
        <v>0</v>
      </c>
      <c r="AP22" s="2">
        <f t="shared" si="31"/>
        <v>0</v>
      </c>
      <c r="AQ22">
        <f t="shared" si="32"/>
        <v>1</v>
      </c>
      <c r="AR22">
        <f t="shared" si="33"/>
        <v>1</v>
      </c>
      <c r="AS22">
        <f t="shared" si="34"/>
        <v>0</v>
      </c>
      <c r="AT22" s="2">
        <f t="shared" si="35"/>
        <v>0</v>
      </c>
      <c r="AU22">
        <f t="shared" ref="AU22:AU25" si="36">_xlfn.RANK.EQ(B22,$B$21:$B$25)</f>
        <v>1</v>
      </c>
      <c r="AV22">
        <f t="shared" ref="AV22:AV25" si="37">_xlfn.RANK.EQ(C22,$C$21:$C$25)</f>
        <v>1</v>
      </c>
      <c r="AW22">
        <f t="shared" ref="AW22:AW25" si="38">AU22-AV22</f>
        <v>0</v>
      </c>
      <c r="AX22" s="2">
        <f t="shared" ref="AX22:AX25" si="39">AW22^2</f>
        <v>0</v>
      </c>
      <c r="AY22">
        <f>_xlfn.RANK.EQ(B22,$B$22:$B$26)</f>
        <v>1</v>
      </c>
      <c r="AZ22">
        <f>_xlfn.RANK.EQ(C22,$C$22:$C$26)</f>
        <v>1</v>
      </c>
      <c r="BA22">
        <f>AY22-AZ22</f>
        <v>0</v>
      </c>
      <c r="BB22" s="2">
        <f>BA22^2</f>
        <v>0</v>
      </c>
    </row>
    <row r="23" spans="1:86" x14ac:dyDescent="0.25">
      <c r="A23" s="6">
        <v>12</v>
      </c>
      <c r="B23" s="10">
        <v>1</v>
      </c>
      <c r="C23" s="10">
        <v>1</v>
      </c>
      <c r="D23" s="6">
        <f>SUM(AX21:AX25)</f>
        <v>0</v>
      </c>
      <c r="E23" s="6">
        <f t="shared" si="4"/>
        <v>0</v>
      </c>
      <c r="F23" s="6">
        <v>5</v>
      </c>
      <c r="G23" s="6">
        <f t="shared" si="5"/>
        <v>125</v>
      </c>
      <c r="H23" s="6">
        <f t="shared" si="6"/>
        <v>120</v>
      </c>
      <c r="I23" s="11">
        <f t="shared" si="7"/>
        <v>1</v>
      </c>
      <c r="J23" s="6"/>
      <c r="AM23">
        <f t="shared" si="28"/>
        <v>1</v>
      </c>
      <c r="AN23">
        <f t="shared" si="29"/>
        <v>1</v>
      </c>
      <c r="AO23">
        <f t="shared" si="30"/>
        <v>0</v>
      </c>
      <c r="AP23" s="2">
        <f t="shared" si="31"/>
        <v>0</v>
      </c>
      <c r="AQ23">
        <f t="shared" si="32"/>
        <v>1</v>
      </c>
      <c r="AR23">
        <f t="shared" si="33"/>
        <v>1</v>
      </c>
      <c r="AS23">
        <f t="shared" si="34"/>
        <v>0</v>
      </c>
      <c r="AT23" s="2">
        <f t="shared" si="35"/>
        <v>0</v>
      </c>
      <c r="AU23">
        <f t="shared" si="36"/>
        <v>1</v>
      </c>
      <c r="AV23">
        <f t="shared" si="37"/>
        <v>1</v>
      </c>
      <c r="AW23">
        <f t="shared" si="38"/>
        <v>0</v>
      </c>
      <c r="AX23" s="2">
        <f t="shared" si="39"/>
        <v>0</v>
      </c>
      <c r="AY23">
        <f t="shared" ref="AY23:AY26" si="40">_xlfn.RANK.EQ(B23,$B$22:$B$26)</f>
        <v>1</v>
      </c>
      <c r="AZ23">
        <f t="shared" ref="AZ23:AZ26" si="41">_xlfn.RANK.EQ(C23,$C$22:$C$26)</f>
        <v>1</v>
      </c>
      <c r="BA23">
        <f t="shared" ref="BA23:BA26" si="42">AY23-AZ23</f>
        <v>0</v>
      </c>
      <c r="BB23" s="2">
        <f t="shared" ref="BB23:BB26" si="43">BA23^2</f>
        <v>0</v>
      </c>
      <c r="BC23">
        <f>_xlfn.RANK.EQ(B23,$B$23:$B$27)</f>
        <v>1</v>
      </c>
      <c r="BD23">
        <f>_xlfn.RANK.EQ(C23,$C$23:$C$27)</f>
        <v>1</v>
      </c>
      <c r="BE23">
        <f>BC23-BD23</f>
        <v>0</v>
      </c>
      <c r="BF23" s="2">
        <f>BE23^2</f>
        <v>0</v>
      </c>
    </row>
    <row r="24" spans="1:86" x14ac:dyDescent="0.25">
      <c r="A24" s="6">
        <v>13</v>
      </c>
      <c r="B24" s="9">
        <v>1</v>
      </c>
      <c r="C24" s="9">
        <v>1</v>
      </c>
      <c r="D24" s="6">
        <f>SUM(BB22:BB26)</f>
        <v>0</v>
      </c>
      <c r="E24" s="6">
        <f t="shared" si="4"/>
        <v>0</v>
      </c>
      <c r="F24" s="6">
        <v>5</v>
      </c>
      <c r="G24" s="6">
        <f t="shared" si="5"/>
        <v>125</v>
      </c>
      <c r="H24" s="6">
        <f t="shared" si="6"/>
        <v>120</v>
      </c>
      <c r="I24" s="11">
        <f t="shared" si="7"/>
        <v>1</v>
      </c>
      <c r="J24" s="6"/>
      <c r="AQ24">
        <f t="shared" si="32"/>
        <v>1</v>
      </c>
      <c r="AR24">
        <f t="shared" si="33"/>
        <v>1</v>
      </c>
      <c r="AS24">
        <f t="shared" si="34"/>
        <v>0</v>
      </c>
      <c r="AT24" s="2">
        <f t="shared" si="35"/>
        <v>0</v>
      </c>
      <c r="AU24">
        <f t="shared" si="36"/>
        <v>1</v>
      </c>
      <c r="AV24">
        <f t="shared" si="37"/>
        <v>1</v>
      </c>
      <c r="AW24">
        <f t="shared" si="38"/>
        <v>0</v>
      </c>
      <c r="AX24" s="2">
        <f t="shared" si="39"/>
        <v>0</v>
      </c>
      <c r="AY24">
        <f t="shared" si="40"/>
        <v>1</v>
      </c>
      <c r="AZ24">
        <f t="shared" si="41"/>
        <v>1</v>
      </c>
      <c r="BA24">
        <f t="shared" si="42"/>
        <v>0</v>
      </c>
      <c r="BB24" s="2">
        <f t="shared" si="43"/>
        <v>0</v>
      </c>
      <c r="BC24">
        <f t="shared" ref="BC24:BC27" si="44">_xlfn.RANK.EQ(B24,$B$23:$B$27)</f>
        <v>1</v>
      </c>
      <c r="BD24">
        <f t="shared" ref="BD24:BD27" si="45">_xlfn.RANK.EQ(C24,$C$23:$C$27)</f>
        <v>1</v>
      </c>
      <c r="BE24">
        <f t="shared" ref="BE24:BE27" si="46">BC24-BD24</f>
        <v>0</v>
      </c>
      <c r="BF24" s="2">
        <f t="shared" ref="BF24:BF27" si="47">BE24^2</f>
        <v>0</v>
      </c>
      <c r="BG24">
        <f>_xlfn.RANK.EQ(B24,$B$24:$B$28)</f>
        <v>1</v>
      </c>
      <c r="BH24">
        <f>_xlfn.RANK.EQ(C24,$C$24:$C$28)</f>
        <v>1</v>
      </c>
      <c r="BI24">
        <f>BG24-BH24</f>
        <v>0</v>
      </c>
      <c r="BJ24" s="2">
        <f>BI24^2</f>
        <v>0</v>
      </c>
    </row>
    <row r="25" spans="1:86" x14ac:dyDescent="0.25">
      <c r="A25" s="6">
        <v>14</v>
      </c>
      <c r="B25" s="9">
        <v>1</v>
      </c>
      <c r="C25" s="9">
        <v>1</v>
      </c>
      <c r="D25" s="6">
        <f>SUM(BF23:BF27)</f>
        <v>0</v>
      </c>
      <c r="E25" s="6">
        <f t="shared" si="4"/>
        <v>0</v>
      </c>
      <c r="F25" s="6">
        <v>5</v>
      </c>
      <c r="G25" s="6">
        <f t="shared" si="5"/>
        <v>125</v>
      </c>
      <c r="H25" s="6">
        <f t="shared" si="6"/>
        <v>120</v>
      </c>
      <c r="I25" s="11">
        <f t="shared" si="7"/>
        <v>1</v>
      </c>
      <c r="J25" s="6"/>
      <c r="AU25">
        <f t="shared" si="36"/>
        <v>1</v>
      </c>
      <c r="AV25">
        <f t="shared" si="37"/>
        <v>1</v>
      </c>
      <c r="AW25">
        <f t="shared" si="38"/>
        <v>0</v>
      </c>
      <c r="AX25" s="2">
        <f t="shared" si="39"/>
        <v>0</v>
      </c>
      <c r="AY25">
        <f t="shared" si="40"/>
        <v>1</v>
      </c>
      <c r="AZ25">
        <f t="shared" si="41"/>
        <v>1</v>
      </c>
      <c r="BA25">
        <f t="shared" si="42"/>
        <v>0</v>
      </c>
      <c r="BB25" s="2">
        <f t="shared" si="43"/>
        <v>0</v>
      </c>
      <c r="BC25">
        <f t="shared" si="44"/>
        <v>1</v>
      </c>
      <c r="BD25">
        <f t="shared" si="45"/>
        <v>1</v>
      </c>
      <c r="BE25">
        <f t="shared" si="46"/>
        <v>0</v>
      </c>
      <c r="BF25" s="2">
        <f t="shared" si="47"/>
        <v>0</v>
      </c>
      <c r="BG25">
        <f t="shared" ref="BG25:BG28" si="48">_xlfn.RANK.EQ(B25,$B$24:$B$28)</f>
        <v>1</v>
      </c>
      <c r="BH25">
        <f t="shared" ref="BH25:BH28" si="49">_xlfn.RANK.EQ(C25,$C$24:$C$28)</f>
        <v>1</v>
      </c>
      <c r="BI25">
        <f t="shared" ref="BI25:BI28" si="50">BG25-BH25</f>
        <v>0</v>
      </c>
      <c r="BJ25" s="2">
        <f t="shared" ref="BJ25:BJ28" si="51">BI25^2</f>
        <v>0</v>
      </c>
      <c r="BK25">
        <f>_xlfn.RANK.EQ(B25,$B$25:$B$29)</f>
        <v>1</v>
      </c>
      <c r="BL25">
        <f>_xlfn.RANK.EQ(C25,$C$25:$C$29)</f>
        <v>1</v>
      </c>
      <c r="BM25">
        <f>BK25-BL25</f>
        <v>0</v>
      </c>
      <c r="BN25" s="2">
        <f>BM25^2</f>
        <v>0</v>
      </c>
    </row>
    <row r="26" spans="1:86" x14ac:dyDescent="0.25">
      <c r="A26" s="6">
        <v>15</v>
      </c>
      <c r="B26" s="10">
        <v>1</v>
      </c>
      <c r="C26" s="10">
        <v>1</v>
      </c>
      <c r="D26" s="6">
        <f>SUM(BJ24:BJ28)</f>
        <v>0</v>
      </c>
      <c r="E26" s="6">
        <f t="shared" si="4"/>
        <v>0</v>
      </c>
      <c r="F26" s="6">
        <v>5</v>
      </c>
      <c r="G26" s="6">
        <f t="shared" si="5"/>
        <v>125</v>
      </c>
      <c r="H26" s="6">
        <f t="shared" si="6"/>
        <v>120</v>
      </c>
      <c r="I26" s="11">
        <f t="shared" si="7"/>
        <v>1</v>
      </c>
      <c r="J26" s="6"/>
      <c r="AY26">
        <f t="shared" si="40"/>
        <v>1</v>
      </c>
      <c r="AZ26">
        <f t="shared" si="41"/>
        <v>1</v>
      </c>
      <c r="BA26">
        <f t="shared" si="42"/>
        <v>0</v>
      </c>
      <c r="BB26" s="2">
        <f t="shared" si="43"/>
        <v>0</v>
      </c>
      <c r="BC26">
        <f t="shared" si="44"/>
        <v>1</v>
      </c>
      <c r="BD26">
        <f t="shared" si="45"/>
        <v>1</v>
      </c>
      <c r="BE26">
        <f t="shared" si="46"/>
        <v>0</v>
      </c>
      <c r="BF26" s="2">
        <f t="shared" si="47"/>
        <v>0</v>
      </c>
      <c r="BG26">
        <f t="shared" si="48"/>
        <v>1</v>
      </c>
      <c r="BH26">
        <f t="shared" si="49"/>
        <v>1</v>
      </c>
      <c r="BI26">
        <f t="shared" si="50"/>
        <v>0</v>
      </c>
      <c r="BJ26" s="2">
        <f t="shared" si="51"/>
        <v>0</v>
      </c>
      <c r="BK26">
        <f t="shared" ref="BK26:BK29" si="52">_xlfn.RANK.EQ(B26,$B$25:$B$29)</f>
        <v>1</v>
      </c>
      <c r="BL26">
        <f t="shared" ref="BL26:BL29" si="53">_xlfn.RANK.EQ(C26,$C$25:$C$29)</f>
        <v>1</v>
      </c>
      <c r="BM26">
        <f t="shared" ref="BM26:BM29" si="54">BK26-BL26</f>
        <v>0</v>
      </c>
      <c r="BN26" s="2">
        <f t="shared" ref="BN26:BN29" si="55">BM26^2</f>
        <v>0</v>
      </c>
      <c r="BO26">
        <f>_xlfn.RANK.EQ(B26,$B$26:$B$30)</f>
        <v>1</v>
      </c>
      <c r="BP26">
        <f>_xlfn.RANK.EQ(C26,$C$26:$C$30)</f>
        <v>1</v>
      </c>
      <c r="BQ26">
        <f>BO26-BP26</f>
        <v>0</v>
      </c>
      <c r="BR26" s="2">
        <f>BQ26^2</f>
        <v>0</v>
      </c>
    </row>
    <row r="27" spans="1:86" x14ac:dyDescent="0.25">
      <c r="A27" s="6">
        <v>16</v>
      </c>
      <c r="B27" s="9">
        <v>1</v>
      </c>
      <c r="C27" s="9">
        <v>1</v>
      </c>
      <c r="D27" s="6">
        <f>SUM(BN25:BN29)</f>
        <v>0</v>
      </c>
      <c r="E27" s="6">
        <f t="shared" si="4"/>
        <v>0</v>
      </c>
      <c r="F27" s="6">
        <v>5</v>
      </c>
      <c r="G27" s="6">
        <f t="shared" si="5"/>
        <v>125</v>
      </c>
      <c r="H27" s="6">
        <f t="shared" si="6"/>
        <v>120</v>
      </c>
      <c r="I27" s="11">
        <f t="shared" si="7"/>
        <v>1</v>
      </c>
      <c r="J27" s="6"/>
      <c r="BC27">
        <f t="shared" si="44"/>
        <v>1</v>
      </c>
      <c r="BD27">
        <f t="shared" si="45"/>
        <v>1</v>
      </c>
      <c r="BE27">
        <f t="shared" si="46"/>
        <v>0</v>
      </c>
      <c r="BF27" s="2">
        <f t="shared" si="47"/>
        <v>0</v>
      </c>
      <c r="BG27">
        <f t="shared" si="48"/>
        <v>1</v>
      </c>
      <c r="BH27">
        <f t="shared" si="49"/>
        <v>1</v>
      </c>
      <c r="BI27">
        <f t="shared" si="50"/>
        <v>0</v>
      </c>
      <c r="BJ27" s="2">
        <f t="shared" si="51"/>
        <v>0</v>
      </c>
      <c r="BK27">
        <f t="shared" si="52"/>
        <v>1</v>
      </c>
      <c r="BL27">
        <f t="shared" si="53"/>
        <v>1</v>
      </c>
      <c r="BM27">
        <f t="shared" si="54"/>
        <v>0</v>
      </c>
      <c r="BN27" s="2">
        <f t="shared" si="55"/>
        <v>0</v>
      </c>
      <c r="BO27">
        <f t="shared" ref="BO27:BO30" si="56">_xlfn.RANK.EQ(B27,$B$26:$B$30)</f>
        <v>1</v>
      </c>
      <c r="BP27">
        <f t="shared" ref="BP27:BP30" si="57">_xlfn.RANK.EQ(C27,$C$26:$C$30)</f>
        <v>1</v>
      </c>
      <c r="BQ27">
        <f t="shared" ref="BQ27:BQ30" si="58">BO27-BP27</f>
        <v>0</v>
      </c>
      <c r="BR27" s="2">
        <f t="shared" ref="BR27:BR30" si="59">BQ27^2</f>
        <v>0</v>
      </c>
      <c r="BS27">
        <f>_xlfn.RANK.EQ(B27,$B$27:$B$31)</f>
        <v>1</v>
      </c>
      <c r="BT27">
        <f>_xlfn.RANK.EQ(C27,$C$27:$C$31)</f>
        <v>1</v>
      </c>
      <c r="BU27">
        <f>BS27-BT27</f>
        <v>0</v>
      </c>
      <c r="BV27" s="2">
        <f>BU27^2</f>
        <v>0</v>
      </c>
    </row>
    <row r="28" spans="1:86" x14ac:dyDescent="0.25">
      <c r="A28" s="6">
        <v>17</v>
      </c>
      <c r="B28" s="9">
        <v>1</v>
      </c>
      <c r="C28" s="9">
        <v>1</v>
      </c>
      <c r="D28" s="6">
        <f>SUM(BR26:BR30)</f>
        <v>0</v>
      </c>
      <c r="E28" s="6">
        <f t="shared" si="4"/>
        <v>0</v>
      </c>
      <c r="F28" s="6">
        <v>5</v>
      </c>
      <c r="G28" s="6">
        <f t="shared" si="5"/>
        <v>125</v>
      </c>
      <c r="H28" s="6">
        <f t="shared" si="6"/>
        <v>120</v>
      </c>
      <c r="I28" s="11">
        <f t="shared" si="7"/>
        <v>1</v>
      </c>
      <c r="J28" s="6"/>
      <c r="BG28">
        <f t="shared" si="48"/>
        <v>1</v>
      </c>
      <c r="BH28">
        <f t="shared" si="49"/>
        <v>1</v>
      </c>
      <c r="BI28">
        <f t="shared" si="50"/>
        <v>0</v>
      </c>
      <c r="BJ28" s="2">
        <f t="shared" si="51"/>
        <v>0</v>
      </c>
      <c r="BK28">
        <f t="shared" si="52"/>
        <v>1</v>
      </c>
      <c r="BL28">
        <f t="shared" si="53"/>
        <v>1</v>
      </c>
      <c r="BM28">
        <f t="shared" si="54"/>
        <v>0</v>
      </c>
      <c r="BN28" s="2">
        <f t="shared" si="55"/>
        <v>0</v>
      </c>
      <c r="BO28">
        <f t="shared" si="56"/>
        <v>1</v>
      </c>
      <c r="BP28">
        <f t="shared" si="57"/>
        <v>1</v>
      </c>
      <c r="BQ28">
        <f t="shared" si="58"/>
        <v>0</v>
      </c>
      <c r="BR28" s="2">
        <f t="shared" si="59"/>
        <v>0</v>
      </c>
      <c r="BS28">
        <f t="shared" ref="BS28:BS31" si="60">_xlfn.RANK.EQ(B28,$B$27:$B$31)</f>
        <v>1</v>
      </c>
      <c r="BT28">
        <f t="shared" ref="BT28:BT31" si="61">_xlfn.RANK.EQ(C28,$C$27:$C$31)</f>
        <v>1</v>
      </c>
      <c r="BU28">
        <f t="shared" ref="BU28:BU31" si="62">BS28-BT28</f>
        <v>0</v>
      </c>
      <c r="BV28" s="2">
        <f t="shared" ref="BV28:BV31" si="63">BU28^2</f>
        <v>0</v>
      </c>
      <c r="BW28">
        <f>_xlfn.RANK.EQ(B28,$B$28:$B$32)</f>
        <v>1</v>
      </c>
      <c r="BX28">
        <f>_xlfn.RANK.EQ(C28,$C$28:$C$32)</f>
        <v>1</v>
      </c>
      <c r="BY28">
        <f>BW28-BX28</f>
        <v>0</v>
      </c>
      <c r="BZ28" s="2">
        <f>BY28^2</f>
        <v>0</v>
      </c>
    </row>
    <row r="29" spans="1:86" x14ac:dyDescent="0.25">
      <c r="A29" s="6">
        <v>18</v>
      </c>
      <c r="B29" s="10">
        <v>1</v>
      </c>
      <c r="C29" s="10">
        <v>1</v>
      </c>
      <c r="D29" s="6">
        <f>SUM(BV27:BV31)</f>
        <v>0</v>
      </c>
      <c r="E29" s="6">
        <f t="shared" si="4"/>
        <v>0</v>
      </c>
      <c r="F29" s="6">
        <v>5</v>
      </c>
      <c r="G29" s="6">
        <f t="shared" si="5"/>
        <v>125</v>
      </c>
      <c r="H29" s="6">
        <f t="shared" si="6"/>
        <v>120</v>
      </c>
      <c r="I29" s="11">
        <f t="shared" si="7"/>
        <v>1</v>
      </c>
      <c r="J29" s="6"/>
      <c r="BK29">
        <f t="shared" si="52"/>
        <v>1</v>
      </c>
      <c r="BL29">
        <f t="shared" si="53"/>
        <v>1</v>
      </c>
      <c r="BM29">
        <f t="shared" si="54"/>
        <v>0</v>
      </c>
      <c r="BN29" s="2">
        <f t="shared" si="55"/>
        <v>0</v>
      </c>
      <c r="BO29">
        <f t="shared" si="56"/>
        <v>1</v>
      </c>
      <c r="BP29">
        <f t="shared" si="57"/>
        <v>1</v>
      </c>
      <c r="BQ29">
        <f t="shared" si="58"/>
        <v>0</v>
      </c>
      <c r="BR29" s="2">
        <f t="shared" si="59"/>
        <v>0</v>
      </c>
      <c r="BS29">
        <f t="shared" si="60"/>
        <v>1</v>
      </c>
      <c r="BT29">
        <f t="shared" si="61"/>
        <v>1</v>
      </c>
      <c r="BU29">
        <f t="shared" si="62"/>
        <v>0</v>
      </c>
      <c r="BV29" s="2">
        <f t="shared" si="63"/>
        <v>0</v>
      </c>
      <c r="BW29">
        <f t="shared" ref="BW29:BW32" si="64">_xlfn.RANK.EQ(B29,$B$28:$B$32)</f>
        <v>1</v>
      </c>
      <c r="BX29">
        <f t="shared" ref="BX29:BX32" si="65">_xlfn.RANK.EQ(C29,$C$28:$C$32)</f>
        <v>1</v>
      </c>
      <c r="BY29">
        <f t="shared" ref="BY29:BY32" si="66">BW29-BX29</f>
        <v>0</v>
      </c>
      <c r="BZ29" s="2">
        <f t="shared" ref="BZ29:BZ32" si="67">BY29^2</f>
        <v>0</v>
      </c>
      <c r="CA29">
        <f>_xlfn.RANK.EQ(B29,$B$29:$B$33)</f>
        <v>1</v>
      </c>
      <c r="CB29">
        <f>_xlfn.RANK.EQ(C29,$C$29:$C$33)</f>
        <v>1</v>
      </c>
      <c r="CC29">
        <f>CA29-CB29</f>
        <v>0</v>
      </c>
      <c r="CD29" s="2">
        <f>CC29^2</f>
        <v>0</v>
      </c>
    </row>
    <row r="30" spans="1:86" x14ac:dyDescent="0.25">
      <c r="A30" s="6">
        <v>19</v>
      </c>
      <c r="B30" s="9">
        <v>1</v>
      </c>
      <c r="C30" s="9">
        <v>1</v>
      </c>
      <c r="D30" s="6">
        <f>SUM(BZ28:BZ32)</f>
        <v>0</v>
      </c>
      <c r="E30" s="6">
        <f t="shared" si="4"/>
        <v>0</v>
      </c>
      <c r="F30" s="6">
        <v>5</v>
      </c>
      <c r="G30" s="6">
        <f t="shared" si="5"/>
        <v>125</v>
      </c>
      <c r="H30" s="6">
        <f t="shared" si="6"/>
        <v>120</v>
      </c>
      <c r="I30" s="11">
        <f t="shared" si="7"/>
        <v>1</v>
      </c>
      <c r="J30" s="6"/>
      <c r="BO30">
        <f t="shared" si="56"/>
        <v>1</v>
      </c>
      <c r="BP30">
        <f t="shared" si="57"/>
        <v>1</v>
      </c>
      <c r="BQ30">
        <f t="shared" si="58"/>
        <v>0</v>
      </c>
      <c r="BR30" s="2">
        <f t="shared" si="59"/>
        <v>0</v>
      </c>
      <c r="BS30">
        <f t="shared" si="60"/>
        <v>1</v>
      </c>
      <c r="BT30">
        <f t="shared" si="61"/>
        <v>1</v>
      </c>
      <c r="BU30">
        <f t="shared" si="62"/>
        <v>0</v>
      </c>
      <c r="BV30" s="2">
        <f t="shared" si="63"/>
        <v>0</v>
      </c>
      <c r="BW30">
        <f t="shared" si="64"/>
        <v>1</v>
      </c>
      <c r="BX30">
        <f t="shared" si="65"/>
        <v>1</v>
      </c>
      <c r="BY30">
        <f t="shared" si="66"/>
        <v>0</v>
      </c>
      <c r="BZ30" s="2">
        <f t="shared" si="67"/>
        <v>0</v>
      </c>
      <c r="CA30">
        <f t="shared" ref="CA30:CA33" si="68">_xlfn.RANK.EQ(B30,$B$29:$B$33)</f>
        <v>1</v>
      </c>
      <c r="CB30">
        <f t="shared" ref="CB30:CB33" si="69">_xlfn.RANK.EQ(C30,$C$29:$C$33)</f>
        <v>1</v>
      </c>
      <c r="CC30">
        <f t="shared" ref="CC30:CC33" si="70">CA30-CB30</f>
        <v>0</v>
      </c>
      <c r="CD30" s="2">
        <f t="shared" ref="CD30:CD33" si="71">CC30^2</f>
        <v>0</v>
      </c>
      <c r="CE30">
        <f>_xlfn.RANK.EQ(B30,$B$30:$B$34)</f>
        <v>1</v>
      </c>
      <c r="CF30">
        <f>_xlfn.RANK.EQ(C30,$C$30:$C$34)</f>
        <v>1</v>
      </c>
      <c r="CG30">
        <f>CE30-CF30</f>
        <v>0</v>
      </c>
      <c r="CH30" s="2">
        <f>CG30^2</f>
        <v>0</v>
      </c>
    </row>
    <row r="31" spans="1:86" x14ac:dyDescent="0.25">
      <c r="A31" s="6">
        <v>20</v>
      </c>
      <c r="B31" s="9">
        <v>1</v>
      </c>
      <c r="C31" s="9">
        <v>1</v>
      </c>
      <c r="D31" s="6">
        <f>SUM(CD29:CD33)</f>
        <v>0</v>
      </c>
      <c r="E31" s="6">
        <f t="shared" si="4"/>
        <v>0</v>
      </c>
      <c r="F31" s="6">
        <v>5</v>
      </c>
      <c r="G31" s="6">
        <f t="shared" si="5"/>
        <v>125</v>
      </c>
      <c r="H31" s="6">
        <f t="shared" si="6"/>
        <v>120</v>
      </c>
      <c r="I31" s="11">
        <f t="shared" si="7"/>
        <v>1</v>
      </c>
      <c r="J31" s="6"/>
      <c r="BS31">
        <f t="shared" si="60"/>
        <v>1</v>
      </c>
      <c r="BT31">
        <f t="shared" si="61"/>
        <v>1</v>
      </c>
      <c r="BU31">
        <f t="shared" si="62"/>
        <v>0</v>
      </c>
      <c r="BV31" s="2">
        <f t="shared" si="63"/>
        <v>0</v>
      </c>
      <c r="BW31">
        <f t="shared" si="64"/>
        <v>1</v>
      </c>
      <c r="BX31">
        <f t="shared" si="65"/>
        <v>1</v>
      </c>
      <c r="BY31">
        <f t="shared" si="66"/>
        <v>0</v>
      </c>
      <c r="BZ31" s="2">
        <f t="shared" si="67"/>
        <v>0</v>
      </c>
      <c r="CA31">
        <f t="shared" si="68"/>
        <v>1</v>
      </c>
      <c r="CB31">
        <f t="shared" si="69"/>
        <v>1</v>
      </c>
      <c r="CC31">
        <f t="shared" si="70"/>
        <v>0</v>
      </c>
      <c r="CD31" s="2">
        <f t="shared" si="71"/>
        <v>0</v>
      </c>
      <c r="CE31">
        <f t="shared" ref="CE31:CE34" si="72">_xlfn.RANK.EQ(B31,$B$30:$B$34)</f>
        <v>1</v>
      </c>
      <c r="CF31">
        <f t="shared" ref="CF31:CF34" si="73">_xlfn.RANK.EQ(C31,$C$30:$C$34)</f>
        <v>1</v>
      </c>
      <c r="CG31">
        <f t="shared" ref="CG31:CG34" si="74">CE31-CF31</f>
        <v>0</v>
      </c>
      <c r="CH31" s="2">
        <f t="shared" ref="CH31:CH34" si="75">CG31^2</f>
        <v>0</v>
      </c>
    </row>
    <row r="32" spans="1:86" x14ac:dyDescent="0.25">
      <c r="A32" s="6">
        <v>21</v>
      </c>
      <c r="B32" s="10">
        <v>1</v>
      </c>
      <c r="C32" s="10">
        <v>1</v>
      </c>
      <c r="D32" s="6">
        <f>SUM(CH30:CH34)</f>
        <v>0</v>
      </c>
      <c r="E32" s="6">
        <f t="shared" si="4"/>
        <v>0</v>
      </c>
      <c r="F32" s="6">
        <v>5</v>
      </c>
      <c r="G32" s="6">
        <f t="shared" si="5"/>
        <v>125</v>
      </c>
      <c r="H32" s="6">
        <f t="shared" si="6"/>
        <v>120</v>
      </c>
      <c r="I32" s="11">
        <f t="shared" si="7"/>
        <v>1</v>
      </c>
      <c r="J32" s="6"/>
      <c r="BW32">
        <f t="shared" si="64"/>
        <v>1</v>
      </c>
      <c r="BX32">
        <f t="shared" si="65"/>
        <v>1</v>
      </c>
      <c r="BY32">
        <f t="shared" si="66"/>
        <v>0</v>
      </c>
      <c r="BZ32" s="2">
        <f t="shared" si="67"/>
        <v>0</v>
      </c>
      <c r="CA32">
        <f t="shared" si="68"/>
        <v>1</v>
      </c>
      <c r="CB32">
        <f t="shared" si="69"/>
        <v>1</v>
      </c>
      <c r="CC32">
        <f t="shared" si="70"/>
        <v>0</v>
      </c>
      <c r="CD32" s="2">
        <f t="shared" si="71"/>
        <v>0</v>
      </c>
      <c r="CE32">
        <f t="shared" si="72"/>
        <v>1</v>
      </c>
      <c r="CF32">
        <f t="shared" si="73"/>
        <v>1</v>
      </c>
      <c r="CG32">
        <f t="shared" si="74"/>
        <v>0</v>
      </c>
      <c r="CH32" s="2">
        <f t="shared" si="75"/>
        <v>0</v>
      </c>
    </row>
    <row r="33" spans="1:86" x14ac:dyDescent="0.25">
      <c r="A33" s="6">
        <v>22</v>
      </c>
      <c r="B33" s="9">
        <v>1</v>
      </c>
      <c r="C33" s="9">
        <v>1</v>
      </c>
      <c r="D33" s="6"/>
      <c r="E33" s="6"/>
      <c r="F33" s="6"/>
      <c r="G33" s="6"/>
      <c r="H33" s="6"/>
      <c r="I33" s="12"/>
      <c r="J33" s="6"/>
      <c r="CA33">
        <f t="shared" si="68"/>
        <v>1</v>
      </c>
      <c r="CB33">
        <f t="shared" si="69"/>
        <v>1</v>
      </c>
      <c r="CC33">
        <f t="shared" si="70"/>
        <v>0</v>
      </c>
      <c r="CD33" s="2">
        <f t="shared" si="71"/>
        <v>0</v>
      </c>
      <c r="CE33">
        <f t="shared" si="72"/>
        <v>1</v>
      </c>
      <c r="CF33">
        <f t="shared" si="73"/>
        <v>1</v>
      </c>
      <c r="CG33">
        <f t="shared" si="74"/>
        <v>0</v>
      </c>
      <c r="CH33" s="2">
        <f t="shared" si="75"/>
        <v>0</v>
      </c>
    </row>
    <row r="34" spans="1:86" x14ac:dyDescent="0.25">
      <c r="A34" s="6">
        <v>23</v>
      </c>
      <c r="B34" s="9">
        <v>1</v>
      </c>
      <c r="C34" s="9">
        <v>1</v>
      </c>
      <c r="D34" s="6"/>
      <c r="E34" s="6"/>
      <c r="F34" s="6"/>
      <c r="G34" s="6"/>
      <c r="H34" s="6"/>
      <c r="I34" s="12"/>
      <c r="J34" s="6"/>
      <c r="CE34">
        <f t="shared" si="72"/>
        <v>1</v>
      </c>
      <c r="CF34">
        <f t="shared" si="73"/>
        <v>1</v>
      </c>
      <c r="CG34">
        <f t="shared" si="74"/>
        <v>0</v>
      </c>
      <c r="CH34" s="2">
        <f t="shared" si="7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Moving correlations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attila.wind@outlook.hu</dc:creator>
  <cp:lastModifiedBy>Attila M. Wind</cp:lastModifiedBy>
  <dcterms:created xsi:type="dcterms:W3CDTF">2017-12-14T07:30:15Z</dcterms:created>
  <dcterms:modified xsi:type="dcterms:W3CDTF">2020-12-05T05:33:46Z</dcterms:modified>
</cp:coreProperties>
</file>